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Mester\"/>
    </mc:Choice>
  </mc:AlternateContent>
  <xr:revisionPtr revIDLastSave="0" documentId="8_{391F6E0C-341F-4EDC-95B5-65068D7DC136}" xr6:coauthVersionLast="47" xr6:coauthVersionMax="47" xr10:uidLastSave="{00000000-0000-0000-0000-000000000000}"/>
  <bookViews>
    <workbookView xWindow="-120" yWindow="-120" windowWidth="29040" windowHeight="15840" xr2:uid="{D1BDB569-9657-4AD9-B488-9779A2F526F7}"/>
  </bookViews>
  <sheets>
    <sheet name="EET" sheetId="1" r:id="rId1"/>
  </sheets>
  <definedNames>
    <definedName name="_xlnm.Print_Titles" localSheetId="0">EET!$1:$6</definedName>
    <definedName name="_xlnm.Print_Area" localSheetId="0">EET!$A$1:$V$60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E13" i="1"/>
  <c r="E14" i="1"/>
  <c r="E15" i="1"/>
  <c r="E12" i="1"/>
  <c r="C13" i="1"/>
  <c r="D13" i="1"/>
  <c r="B13" i="1"/>
  <c r="C14" i="1"/>
  <c r="D14" i="1"/>
  <c r="B14" i="1"/>
  <c r="C15" i="1"/>
  <c r="D15" i="1"/>
  <c r="B15" i="1"/>
  <c r="E17" i="1"/>
  <c r="E18" i="1"/>
  <c r="E19" i="1"/>
  <c r="E20" i="1"/>
  <c r="E21" i="1"/>
  <c r="E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E23" i="1"/>
  <c r="E24" i="1"/>
  <c r="E25" i="1"/>
  <c r="E26" i="1"/>
  <c r="E27" i="1"/>
  <c r="E28" i="1"/>
  <c r="E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E30" i="1"/>
  <c r="E31" i="1"/>
  <c r="E32" i="1"/>
  <c r="E33" i="1"/>
  <c r="E29" i="1"/>
  <c r="C30" i="1"/>
  <c r="D30" i="1"/>
  <c r="B30" i="1"/>
  <c r="C31" i="1"/>
  <c r="D31" i="1"/>
  <c r="B31" i="1"/>
  <c r="C32" i="1"/>
  <c r="D32" i="1"/>
  <c r="B32" i="1"/>
  <c r="C33" i="1"/>
  <c r="D33" i="1"/>
  <c r="B33" i="1"/>
  <c r="E35" i="1"/>
  <c r="E36" i="1"/>
  <c r="E34" i="1"/>
  <c r="C35" i="1"/>
  <c r="D35" i="1"/>
  <c r="B35" i="1"/>
  <c r="C36" i="1"/>
  <c r="D36" i="1"/>
  <c r="B36" i="1"/>
  <c r="E38" i="1"/>
  <c r="E39" i="1"/>
  <c r="E37" i="1"/>
  <c r="C38" i="1"/>
  <c r="D38" i="1"/>
  <c r="B38" i="1"/>
  <c r="C39" i="1"/>
  <c r="D39" i="1"/>
  <c r="B39" i="1"/>
  <c r="B40" i="1"/>
  <c r="C40" i="1"/>
  <c r="D40" i="1"/>
  <c r="E40" i="1"/>
  <c r="G40" i="1"/>
  <c r="H40" i="1"/>
  <c r="J40" i="1"/>
  <c r="K40" i="1"/>
  <c r="L40" i="1"/>
  <c r="N40" i="1"/>
  <c r="O40" i="1"/>
  <c r="P40" i="1"/>
  <c r="R40" i="1"/>
  <c r="S40" i="1"/>
  <c r="T40" i="1"/>
  <c r="V40" i="1"/>
  <c r="C42" i="1"/>
  <c r="D42" i="1"/>
  <c r="B42" i="1"/>
  <c r="E42" i="1"/>
  <c r="C43" i="1"/>
  <c r="D43" i="1"/>
  <c r="B43" i="1"/>
  <c r="E43" i="1"/>
  <c r="C44" i="1"/>
  <c r="D44" i="1"/>
  <c r="B44" i="1"/>
  <c r="E44" i="1"/>
  <c r="C45" i="1"/>
  <c r="D45" i="1"/>
  <c r="B45" i="1"/>
  <c r="E45" i="1"/>
  <c r="C46" i="1"/>
  <c r="D46" i="1"/>
  <c r="B46" i="1"/>
  <c r="E46" i="1"/>
  <c r="C47" i="1"/>
  <c r="D47" i="1"/>
  <c r="B47" i="1"/>
  <c r="E47" i="1"/>
  <c r="C48" i="1"/>
  <c r="D48" i="1"/>
  <c r="B48" i="1"/>
  <c r="E48" i="1"/>
  <c r="C49" i="1"/>
  <c r="D49" i="1"/>
  <c r="B49" i="1"/>
  <c r="E49" i="1"/>
  <c r="C50" i="1"/>
  <c r="D50" i="1"/>
  <c r="B50" i="1"/>
  <c r="E50" i="1"/>
  <c r="C51" i="1"/>
  <c r="D51" i="1"/>
  <c r="B51" i="1"/>
  <c r="E51" i="1"/>
  <c r="B52" i="1"/>
  <c r="C52" i="1"/>
  <c r="D52" i="1"/>
  <c r="E52" i="1"/>
  <c r="G52" i="1"/>
  <c r="H52" i="1"/>
  <c r="J52" i="1"/>
  <c r="K52" i="1"/>
  <c r="L52" i="1"/>
  <c r="N52" i="1"/>
  <c r="O52" i="1"/>
  <c r="P52" i="1"/>
  <c r="R52" i="1"/>
  <c r="S52" i="1"/>
  <c r="T52" i="1"/>
  <c r="V52" i="1"/>
  <c r="B53" i="1"/>
  <c r="C53" i="1"/>
  <c r="D53" i="1"/>
  <c r="E53" i="1"/>
  <c r="C55" i="1"/>
  <c r="D55" i="1"/>
  <c r="B55" i="1"/>
</calcChain>
</file>

<file path=xl/sharedStrings.xml><?xml version="1.0" encoding="utf-8"?>
<sst xmlns="http://schemas.openxmlformats.org/spreadsheetml/2006/main" count="111" uniqueCount="65">
  <si>
    <t>V =Vizsga típusa</t>
  </si>
  <si>
    <t>GY = gyakorlati óra</t>
  </si>
  <si>
    <t>E = elméleti óra</t>
  </si>
  <si>
    <t>magyarázat</t>
  </si>
  <si>
    <t>Összesen</t>
  </si>
  <si>
    <t>GY</t>
  </si>
  <si>
    <t>Diplomadolgozat 3</t>
  </si>
  <si>
    <t>Diplomadolgozat 2</t>
  </si>
  <si>
    <r>
      <t>Diplomadolgozat</t>
    </r>
    <r>
      <rPr>
        <sz val="8"/>
        <rFont val="Times New Roman"/>
        <family val="1"/>
      </rPr>
      <t xml:space="preserve"> 1</t>
    </r>
  </si>
  <si>
    <t>A</t>
  </si>
  <si>
    <t>Testnevelés</t>
  </si>
  <si>
    <t>Intenzív terepgyakorlat</t>
  </si>
  <si>
    <t>Összefüggő intézményen kívüli gyakorlat</t>
  </si>
  <si>
    <t>Általános szakmai gyakorlat</t>
  </si>
  <si>
    <t>K</t>
  </si>
  <si>
    <t>szabadon választható 3.</t>
  </si>
  <si>
    <t xml:space="preserve">szabadon választható 2. </t>
  </si>
  <si>
    <t>G</t>
  </si>
  <si>
    <t>szabadon választható 1.</t>
  </si>
  <si>
    <t>Vezetői közgazdaságtan</t>
  </si>
  <si>
    <t>Foglalkoztatáspolita</t>
  </si>
  <si>
    <t>Közgazdasági ismeretek</t>
  </si>
  <si>
    <t>Felnőttképzési szolgáltatások</t>
  </si>
  <si>
    <t>Lifelong Learning irányzatok</t>
  </si>
  <si>
    <t>Felnőttképzési ismeretek</t>
  </si>
  <si>
    <t>Emberi erőforrás fejlesztés, teljesítményértékelés</t>
  </si>
  <si>
    <t>Munkakörtervezés, munkakör kialakítás</t>
  </si>
  <si>
    <t>Felnőttképzés tervezés és munkerő-piaci képzés</t>
  </si>
  <si>
    <t xml:space="preserve">A tanácsadás elmélete és gyakorlata </t>
  </si>
  <si>
    <t>Tanácsadási ismeretek</t>
  </si>
  <si>
    <t>HR trendek és tendenciák</t>
  </si>
  <si>
    <t>Üzleti etika</t>
  </si>
  <si>
    <t>Tanuló szervezetek, szervezeti tanulás</t>
  </si>
  <si>
    <t>Szervezeti Kultúra</t>
  </si>
  <si>
    <t>HR stratégia tervezés és munkaerő ellátás</t>
  </si>
  <si>
    <t>Munkaerőpiaci ismeretek</t>
  </si>
  <si>
    <t>Társadalmi ismeretek</t>
  </si>
  <si>
    <t>Esélyegyenlőségi emberi erőforrás menedzsment</t>
  </si>
  <si>
    <t>Önmenedzselés, HR branding</t>
  </si>
  <si>
    <t>Karriermenedzsment</t>
  </si>
  <si>
    <t>Változás- és tudásmenedzsment</t>
  </si>
  <si>
    <t>Projektmenedzsment</t>
  </si>
  <si>
    <t>Menedzsment ismeretek</t>
  </si>
  <si>
    <t>Konfliktusmenedzsment, konfliktuskezelő tréning</t>
  </si>
  <si>
    <t>Alkalmazott pszichológia</t>
  </si>
  <si>
    <t>Szociálpszichológia</t>
  </si>
  <si>
    <t>Pszichológiai ismeretek</t>
  </si>
  <si>
    <t>Vezetés és szervezetfejlesztés</t>
  </si>
  <si>
    <t>Munkajog</t>
  </si>
  <si>
    <t>Emberi erőforrás gazdálkodás</t>
  </si>
  <si>
    <t>Társadalomkutatás módszertana, kvantitaív, kvalitatív módszerek</t>
  </si>
  <si>
    <t>Általános kompetenciákat fejlesztó, a képzést alapozó ismeretek</t>
  </si>
  <si>
    <t>Kredit</t>
  </si>
  <si>
    <t>V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</si>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</sst>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sz val="10"/>
      <name val="Courier New"/>
      <family val="3"/>
      <charset val="238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sz val="8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i/>
      <sz val="8"/>
      <name val="Times New Roman"/>
      <family val="1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/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1" fillId="0" borderId="3" xfId="1" applyBorder="1"/>
    <xf numFmtId="0" fontId="12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13" fillId="0" borderId="4" xfId="1" applyFont="1" applyBorder="1" applyAlignment="1">
      <alignment horizontal="left" wrapText="1"/>
    </xf>
    <xf numFmtId="0" fontId="13" fillId="0" borderId="3" xfId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4" fillId="0" borderId="1" xfId="1" applyFont="1" applyBorder="1"/>
    <xf numFmtId="0" fontId="9" fillId="0" borderId="2" xfId="1" applyFont="1" applyBorder="1" applyAlignment="1">
      <alignment wrapText="1"/>
    </xf>
    <xf numFmtId="0" fontId="10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15" fillId="0" borderId="1" xfId="1" applyFont="1" applyBorder="1" applyAlignment="1">
      <alignment horizontal="left"/>
    </xf>
    <xf numFmtId="0" fontId="7" fillId="0" borderId="7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textRotation="90" wrapText="1"/>
    </xf>
    <xf numFmtId="0" fontId="7" fillId="0" borderId="7" xfId="1" applyFont="1" applyBorder="1" applyAlignment="1">
      <alignment horizontal="center" vertical="center" textRotation="90" wrapText="1"/>
    </xf>
    <xf numFmtId="0" fontId="7" fillId="0" borderId="1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</cellXfs>
  <cellStyles count="2">
    <cellStyle name="Normál" xfId="0" builtinId="0"/>
    <cellStyle name="Normál 3" xfId="1" xr:uid="{042773A5-768B-450A-8EF9-F37B5AFDC3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0093-6C4F-4AA2-B9F4-55458B3BD10C}">
  <sheetPr>
    <pageSetUpPr fitToPage="1"/>
  </sheetPr>
  <dimension ref="A1:V60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K57" sqref="K57"/>
    </sheetView>
  </sheetViews>
  <sheetFormatPr defaultColWidth="8.85546875" defaultRowHeight="12.75" x14ac:dyDescent="0.2"/>
  <cols>
    <col min="1" max="1" width="40.140625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0.140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4.85546875" style="1" customWidth="1"/>
    <col min="23" max="16384" width="8.85546875" style="1"/>
  </cols>
  <sheetData>
    <row r="1" spans="1:22" ht="12.75" customHeight="1" x14ac:dyDescent="0.2">
      <c r="A1" s="55" t="s">
        <v>64</v>
      </c>
      <c r="B1" s="54" t="s">
        <v>63</v>
      </c>
      <c r="C1" s="53"/>
      <c r="D1" s="53"/>
      <c r="E1" s="52"/>
      <c r="F1" s="51" t="s">
        <v>62</v>
      </c>
      <c r="G1" s="47" t="s">
        <v>61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42"/>
      <c r="B2" s="50"/>
      <c r="C2" s="49"/>
      <c r="D2" s="49"/>
      <c r="E2" s="48"/>
      <c r="F2" s="44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2">
      <c r="A3" s="42"/>
      <c r="B3" s="46" t="s">
        <v>60</v>
      </c>
      <c r="C3" s="46" t="s">
        <v>59</v>
      </c>
      <c r="D3" s="46" t="s">
        <v>58</v>
      </c>
      <c r="E3" s="45" t="s">
        <v>57</v>
      </c>
      <c r="F3" s="44"/>
      <c r="G3" s="43" t="s">
        <v>56</v>
      </c>
      <c r="H3" s="43"/>
      <c r="I3" s="43"/>
      <c r="J3" s="43"/>
      <c r="K3" s="43"/>
      <c r="L3" s="43"/>
      <c r="M3" s="43"/>
      <c r="N3" s="43"/>
      <c r="O3" s="43" t="s">
        <v>55</v>
      </c>
      <c r="P3" s="43"/>
      <c r="Q3" s="43"/>
      <c r="R3" s="43"/>
      <c r="S3" s="43"/>
      <c r="T3" s="43"/>
      <c r="U3" s="43"/>
      <c r="V3" s="43"/>
    </row>
    <row r="4" spans="1:22" x14ac:dyDescent="0.2">
      <c r="A4" s="42"/>
      <c r="B4" s="46"/>
      <c r="C4" s="46"/>
      <c r="D4" s="46"/>
      <c r="E4" s="45"/>
      <c r="F4" s="44"/>
      <c r="G4" s="43">
        <v>1</v>
      </c>
      <c r="H4" s="43"/>
      <c r="I4" s="43"/>
      <c r="J4" s="43"/>
      <c r="K4" s="43">
        <v>2</v>
      </c>
      <c r="L4" s="43"/>
      <c r="M4" s="43"/>
      <c r="N4" s="43"/>
      <c r="O4" s="43">
        <v>3</v>
      </c>
      <c r="P4" s="43"/>
      <c r="Q4" s="43"/>
      <c r="R4" s="43"/>
      <c r="S4" s="43">
        <v>4</v>
      </c>
      <c r="T4" s="43"/>
      <c r="U4" s="43"/>
      <c r="V4" s="43"/>
    </row>
    <row r="5" spans="1:22" x14ac:dyDescent="0.2">
      <c r="A5" s="42"/>
      <c r="B5" s="46"/>
      <c r="C5" s="46"/>
      <c r="D5" s="46"/>
      <c r="E5" s="45"/>
      <c r="F5" s="44"/>
      <c r="G5" s="43">
        <v>15</v>
      </c>
      <c r="H5" s="43"/>
      <c r="I5" s="43"/>
      <c r="J5" s="43"/>
      <c r="K5" s="43">
        <v>15</v>
      </c>
      <c r="L5" s="43"/>
      <c r="M5" s="43"/>
      <c r="N5" s="43"/>
      <c r="O5" s="43">
        <v>15</v>
      </c>
      <c r="P5" s="43"/>
      <c r="Q5" s="43"/>
      <c r="R5" s="43"/>
      <c r="S5" s="43">
        <v>15</v>
      </c>
      <c r="T5" s="43"/>
      <c r="U5" s="43"/>
      <c r="V5" s="43"/>
    </row>
    <row r="6" spans="1:22" ht="27" customHeight="1" thickBot="1" x14ac:dyDescent="0.25">
      <c r="A6" s="42"/>
      <c r="B6" s="41"/>
      <c r="C6" s="41"/>
      <c r="D6" s="41"/>
      <c r="E6" s="40"/>
      <c r="F6" s="39"/>
      <c r="G6" s="38" t="s">
        <v>54</v>
      </c>
      <c r="H6" s="38" t="s">
        <v>5</v>
      </c>
      <c r="I6" s="38" t="s">
        <v>53</v>
      </c>
      <c r="J6" s="38" t="s">
        <v>52</v>
      </c>
      <c r="K6" s="38" t="s">
        <v>54</v>
      </c>
      <c r="L6" s="38" t="s">
        <v>5</v>
      </c>
      <c r="M6" s="38" t="s">
        <v>53</v>
      </c>
      <c r="N6" s="38" t="s">
        <v>52</v>
      </c>
      <c r="O6" s="38" t="s">
        <v>54</v>
      </c>
      <c r="P6" s="38" t="s">
        <v>5</v>
      </c>
      <c r="Q6" s="38" t="s">
        <v>53</v>
      </c>
      <c r="R6" s="38" t="s">
        <v>52</v>
      </c>
      <c r="S6" s="38" t="s">
        <v>54</v>
      </c>
      <c r="T6" s="38" t="s">
        <v>5</v>
      </c>
      <c r="U6" s="38" t="s">
        <v>53</v>
      </c>
      <c r="V6" s="38" t="s">
        <v>52</v>
      </c>
    </row>
    <row r="7" spans="1:22" x14ac:dyDescent="0.2">
      <c r="A7" s="37" t="s">
        <v>51</v>
      </c>
      <c r="B7" s="37"/>
      <c r="C7" s="37"/>
      <c r="D7" s="37"/>
      <c r="E7" s="36">
        <f>SUM(E8:E11)</f>
        <v>16</v>
      </c>
      <c r="F7" s="35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x14ac:dyDescent="0.2">
      <c r="A8" s="26" t="s">
        <v>50</v>
      </c>
      <c r="B8" s="12">
        <f>C8+D8</f>
        <v>45</v>
      </c>
      <c r="C8" s="12">
        <f>(G8+K8+O8+S8)*15</f>
        <v>30</v>
      </c>
      <c r="D8" s="12">
        <f>(H8+L8+P8+T8)*15</f>
        <v>15</v>
      </c>
      <c r="E8" s="5">
        <f>+J8+N8+R8+V8</f>
        <v>5</v>
      </c>
      <c r="F8" s="13"/>
      <c r="G8" s="12">
        <v>2</v>
      </c>
      <c r="H8" s="12">
        <v>1</v>
      </c>
      <c r="I8" s="12" t="s">
        <v>5</v>
      </c>
      <c r="J8" s="12">
        <v>5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">
      <c r="A9" s="19" t="s">
        <v>49</v>
      </c>
      <c r="B9" s="12">
        <f>C9+D9</f>
        <v>30</v>
      </c>
      <c r="C9" s="12">
        <f>(G9+K9+O9+S9)*15</f>
        <v>30</v>
      </c>
      <c r="D9" s="12">
        <f>(H9+L9+P9+T9)*15</f>
        <v>0</v>
      </c>
      <c r="E9" s="5">
        <f>+J9+N9+R9+V9</f>
        <v>3</v>
      </c>
      <c r="F9" s="13"/>
      <c r="G9" s="11">
        <v>2</v>
      </c>
      <c r="H9" s="11">
        <v>0</v>
      </c>
      <c r="I9" s="11" t="s">
        <v>14</v>
      </c>
      <c r="J9" s="11">
        <v>3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2.75" customHeight="1" x14ac:dyDescent="0.2">
      <c r="A10" s="19" t="s">
        <v>48</v>
      </c>
      <c r="B10" s="12">
        <f>C10+D10</f>
        <v>30</v>
      </c>
      <c r="C10" s="12">
        <f>(G10+K10+O10+S10)*15</f>
        <v>30</v>
      </c>
      <c r="D10" s="12">
        <f>(H10+L10+P10+T10)*15</f>
        <v>0</v>
      </c>
      <c r="E10" s="5">
        <f>+J10+N10+R10+V10</f>
        <v>3</v>
      </c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>
        <v>2</v>
      </c>
      <c r="T10" s="12">
        <v>0</v>
      </c>
      <c r="U10" s="12" t="s">
        <v>14</v>
      </c>
      <c r="V10" s="12">
        <v>3</v>
      </c>
    </row>
    <row r="11" spans="1:22" ht="12.75" customHeight="1" x14ac:dyDescent="0.2">
      <c r="A11" s="19" t="s">
        <v>47</v>
      </c>
      <c r="B11" s="12">
        <f>C11+D11</f>
        <v>60</v>
      </c>
      <c r="C11" s="12">
        <f>(G11+K11+O11+S11)*15</f>
        <v>30</v>
      </c>
      <c r="D11" s="12">
        <f>(H11+L11+P11+T11)*15</f>
        <v>30</v>
      </c>
      <c r="E11" s="5">
        <f>+J11+N11+R11+V11</f>
        <v>5</v>
      </c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>
        <v>2</v>
      </c>
      <c r="T11" s="12">
        <v>2</v>
      </c>
      <c r="U11" s="12" t="s">
        <v>14</v>
      </c>
      <c r="V11" s="12">
        <v>5</v>
      </c>
    </row>
    <row r="12" spans="1:22" ht="13.5" customHeight="1" x14ac:dyDescent="0.2">
      <c r="A12" s="30" t="s">
        <v>46</v>
      </c>
      <c r="B12" s="29"/>
      <c r="C12" s="29"/>
      <c r="D12" s="28"/>
      <c r="E12" s="5">
        <f>SUM(E13:E15)</f>
        <v>15</v>
      </c>
      <c r="F12" s="3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">
      <c r="A13" s="26" t="s">
        <v>45</v>
      </c>
      <c r="B13" s="12">
        <f>SUM(C13:D13)</f>
        <v>60</v>
      </c>
      <c r="C13" s="12">
        <f>(G13+K13+O13+S13)*15</f>
        <v>30</v>
      </c>
      <c r="D13" s="12">
        <f>(H13+L13+P13+T13)*15</f>
        <v>30</v>
      </c>
      <c r="E13" s="5">
        <f>+J13+N13+R13+V13</f>
        <v>5</v>
      </c>
      <c r="F13" s="32"/>
      <c r="G13" s="12">
        <v>2</v>
      </c>
      <c r="H13" s="12">
        <v>2</v>
      </c>
      <c r="I13" s="12" t="s">
        <v>14</v>
      </c>
      <c r="J13" s="12">
        <v>5</v>
      </c>
      <c r="K13" s="12"/>
      <c r="L13" s="12"/>
      <c r="M13" s="12"/>
      <c r="N13" s="12"/>
      <c r="O13" s="12"/>
      <c r="P13" s="12"/>
      <c r="Q13" s="12"/>
      <c r="R13" s="12"/>
      <c r="S13" s="9"/>
      <c r="T13" s="9"/>
      <c r="U13" s="9"/>
      <c r="V13" s="9"/>
    </row>
    <row r="14" spans="1:22" x14ac:dyDescent="0.2">
      <c r="A14" s="26" t="s">
        <v>44</v>
      </c>
      <c r="B14" s="12">
        <f>SUM(C14:D14)</f>
        <v>60</v>
      </c>
      <c r="C14" s="12">
        <f>(G14+K14+O14+S14)*15</f>
        <v>30</v>
      </c>
      <c r="D14" s="12">
        <f>(H14+L14+P14+T14)*15</f>
        <v>30</v>
      </c>
      <c r="E14" s="5">
        <f>+J14+N14+R14+V14</f>
        <v>5</v>
      </c>
      <c r="F14" s="32"/>
      <c r="G14" s="12"/>
      <c r="H14" s="12"/>
      <c r="I14" s="12"/>
      <c r="J14" s="12"/>
      <c r="K14" s="12">
        <v>2</v>
      </c>
      <c r="L14" s="12">
        <v>2</v>
      </c>
      <c r="M14" s="12" t="s">
        <v>14</v>
      </c>
      <c r="N14" s="12">
        <v>5</v>
      </c>
      <c r="O14" s="12"/>
      <c r="P14" s="12"/>
      <c r="Q14" s="12"/>
      <c r="R14" s="12"/>
      <c r="S14" s="9"/>
      <c r="T14" s="9"/>
      <c r="U14" s="9"/>
      <c r="V14" s="9"/>
    </row>
    <row r="15" spans="1:22" x14ac:dyDescent="0.2">
      <c r="A15" s="19" t="s">
        <v>43</v>
      </c>
      <c r="B15" s="12">
        <f>SUM(C15:D15)</f>
        <v>45</v>
      </c>
      <c r="C15" s="12">
        <f>(G15+K15+O15+S15)*15</f>
        <v>30</v>
      </c>
      <c r="D15" s="12">
        <f>(H15+L15+P15+T15)*15</f>
        <v>15</v>
      </c>
      <c r="E15" s="5">
        <f>+J15+N15+R15+V15</f>
        <v>5</v>
      </c>
      <c r="F15" s="32"/>
      <c r="G15" s="12"/>
      <c r="H15" s="12"/>
      <c r="I15" s="12"/>
      <c r="J15" s="12"/>
      <c r="K15" s="12"/>
      <c r="L15" s="12"/>
      <c r="M15" s="12"/>
      <c r="N15" s="12"/>
      <c r="O15" s="12">
        <v>2</v>
      </c>
      <c r="P15" s="12">
        <v>1</v>
      </c>
      <c r="Q15" s="12" t="s">
        <v>14</v>
      </c>
      <c r="R15" s="12">
        <v>5</v>
      </c>
      <c r="S15" s="9"/>
      <c r="T15" s="9"/>
      <c r="U15" s="9"/>
      <c r="V15" s="9"/>
    </row>
    <row r="16" spans="1:22" x14ac:dyDescent="0.2">
      <c r="A16" s="30" t="s">
        <v>42</v>
      </c>
      <c r="B16" s="29"/>
      <c r="C16" s="29"/>
      <c r="D16" s="28"/>
      <c r="E16" s="5">
        <f>SUM(E17:E21)</f>
        <v>15</v>
      </c>
      <c r="F16" s="32"/>
      <c r="G16" s="9"/>
      <c r="H16" s="9"/>
      <c r="I16" s="9"/>
      <c r="J16" s="9"/>
      <c r="K16" s="9"/>
      <c r="L16" s="9"/>
      <c r="M16" s="9"/>
      <c r="N16" s="9"/>
      <c r="O16" s="12"/>
      <c r="P16" s="12"/>
      <c r="Q16" s="12"/>
      <c r="R16" s="12"/>
      <c r="S16" s="9"/>
      <c r="T16" s="9"/>
      <c r="U16" s="9"/>
      <c r="V16" s="9"/>
    </row>
    <row r="17" spans="1:22" x14ac:dyDescent="0.2">
      <c r="A17" s="26" t="s">
        <v>41</v>
      </c>
      <c r="B17" s="12">
        <f>SUM(C17:D17)</f>
        <v>45</v>
      </c>
      <c r="C17" s="12">
        <f>(G17+K17+O17+S17)*15</f>
        <v>15</v>
      </c>
      <c r="D17" s="12">
        <f>(H17+L17+P17+T17)*15</f>
        <v>30</v>
      </c>
      <c r="E17" s="5">
        <f>+J17+N17+R17+V17</f>
        <v>3</v>
      </c>
      <c r="F17" s="32"/>
      <c r="G17" s="18"/>
      <c r="H17" s="18"/>
      <c r="I17" s="18"/>
      <c r="J17" s="18"/>
      <c r="K17" s="12">
        <v>1</v>
      </c>
      <c r="L17" s="12">
        <v>2</v>
      </c>
      <c r="M17" s="12" t="s">
        <v>5</v>
      </c>
      <c r="N17" s="12">
        <v>3</v>
      </c>
      <c r="O17" s="12"/>
      <c r="P17" s="12"/>
      <c r="Q17" s="12"/>
      <c r="R17" s="12"/>
      <c r="S17" s="12"/>
      <c r="T17" s="12"/>
      <c r="U17" s="12"/>
      <c r="V17" s="12"/>
    </row>
    <row r="18" spans="1:22" x14ac:dyDescent="0.2">
      <c r="A18" s="19" t="s">
        <v>40</v>
      </c>
      <c r="B18" s="12">
        <f>SUM(C18:D18)</f>
        <v>30</v>
      </c>
      <c r="C18" s="12">
        <f>(G18+K18+O18+S18)*15</f>
        <v>30</v>
      </c>
      <c r="D18" s="12">
        <f>(H18+L18+P18+T18)*15</f>
        <v>0</v>
      </c>
      <c r="E18" s="5">
        <f>+J18+N18+R18+V18</f>
        <v>3</v>
      </c>
      <c r="F18" s="32"/>
      <c r="G18" s="11"/>
      <c r="H18" s="11"/>
      <c r="I18" s="11"/>
      <c r="J18" s="11"/>
      <c r="K18" s="12"/>
      <c r="L18" s="12"/>
      <c r="M18" s="12"/>
      <c r="N18" s="12"/>
      <c r="O18" s="11"/>
      <c r="P18" s="11"/>
      <c r="Q18" s="11"/>
      <c r="R18" s="11"/>
      <c r="S18" s="12">
        <v>2</v>
      </c>
      <c r="T18" s="12">
        <v>0</v>
      </c>
      <c r="U18" s="12" t="s">
        <v>14</v>
      </c>
      <c r="V18" s="12">
        <v>3</v>
      </c>
    </row>
    <row r="19" spans="1:22" x14ac:dyDescent="0.2">
      <c r="A19" s="26" t="s">
        <v>39</v>
      </c>
      <c r="B19" s="12">
        <f>SUM(C19:D19)</f>
        <v>30</v>
      </c>
      <c r="C19" s="12">
        <f>(G19+K19+O19+S19)*15</f>
        <v>30</v>
      </c>
      <c r="D19" s="12">
        <f>(H19+L19+P19+T19)*15</f>
        <v>0</v>
      </c>
      <c r="E19" s="5">
        <f>+J19+N19+R19+V19</f>
        <v>3</v>
      </c>
      <c r="F19" s="32"/>
      <c r="G19" s="12"/>
      <c r="H19" s="12"/>
      <c r="I19" s="12"/>
      <c r="J19" s="12"/>
      <c r="K19" s="12"/>
      <c r="L19" s="12"/>
      <c r="M19" s="12"/>
      <c r="N19" s="12"/>
      <c r="O19" s="12">
        <v>2</v>
      </c>
      <c r="P19" s="12">
        <v>0</v>
      </c>
      <c r="Q19" s="12" t="s">
        <v>14</v>
      </c>
      <c r="R19" s="12">
        <v>3</v>
      </c>
      <c r="S19" s="12"/>
      <c r="T19" s="12"/>
      <c r="U19" s="12"/>
      <c r="V19" s="12"/>
    </row>
    <row r="20" spans="1:22" x14ac:dyDescent="0.2">
      <c r="A20" s="19" t="s">
        <v>38</v>
      </c>
      <c r="B20" s="12">
        <f>SUM(C20:D20)</f>
        <v>30</v>
      </c>
      <c r="C20" s="12">
        <f>(G20+K20+O20+S20)*15</f>
        <v>0</v>
      </c>
      <c r="D20" s="12">
        <f>(H20+L20+P20+T20)*15</f>
        <v>30</v>
      </c>
      <c r="E20" s="5">
        <f>+J20+N20+R20+V20</f>
        <v>3</v>
      </c>
      <c r="F20" s="25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0</v>
      </c>
      <c r="T20" s="12">
        <v>2</v>
      </c>
      <c r="U20" s="12" t="s">
        <v>5</v>
      </c>
      <c r="V20" s="12">
        <v>3</v>
      </c>
    </row>
    <row r="21" spans="1:22" x14ac:dyDescent="0.2">
      <c r="A21" s="33" t="s">
        <v>37</v>
      </c>
      <c r="B21" s="12">
        <f>SUM(C21:D21)</f>
        <v>30</v>
      </c>
      <c r="C21" s="12">
        <f>(G21+K21+O21+S21)*15</f>
        <v>15</v>
      </c>
      <c r="D21" s="12">
        <f>(H21+L21+P21+T21)*15</f>
        <v>15</v>
      </c>
      <c r="E21" s="5">
        <f>+J21+N21+R21+V21</f>
        <v>3</v>
      </c>
      <c r="F21" s="32"/>
      <c r="G21" s="11"/>
      <c r="H21" s="11"/>
      <c r="I21" s="11"/>
      <c r="J21" s="11"/>
      <c r="K21" s="12"/>
      <c r="L21" s="12"/>
      <c r="M21" s="12"/>
      <c r="N21" s="12"/>
      <c r="O21" s="11">
        <v>1</v>
      </c>
      <c r="P21" s="11">
        <v>1</v>
      </c>
      <c r="Q21" s="11" t="s">
        <v>5</v>
      </c>
      <c r="R21" s="11">
        <v>3</v>
      </c>
      <c r="S21" s="12"/>
      <c r="T21" s="12"/>
      <c r="U21" s="12"/>
      <c r="V21" s="12"/>
    </row>
    <row r="22" spans="1:22" x14ac:dyDescent="0.2">
      <c r="A22" s="30" t="s">
        <v>36</v>
      </c>
      <c r="B22" s="29"/>
      <c r="C22" s="29"/>
      <c r="D22" s="28"/>
      <c r="E22" s="5">
        <f>SUM(E23:E28)</f>
        <v>16</v>
      </c>
      <c r="F22" s="25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">
      <c r="A23" s="26" t="s">
        <v>35</v>
      </c>
      <c r="B23" s="12">
        <f>SUM(C23:D23)</f>
        <v>30</v>
      </c>
      <c r="C23" s="12">
        <f>(G23+K23+O23+S23)*15</f>
        <v>30</v>
      </c>
      <c r="D23" s="12">
        <f>(H23+L23+P23+T23)*15</f>
        <v>0</v>
      </c>
      <c r="E23" s="5">
        <f>+J23+N23+R23+V23</f>
        <v>3</v>
      </c>
      <c r="F23" s="25"/>
      <c r="G23" s="12">
        <v>2</v>
      </c>
      <c r="H23" s="12">
        <v>0</v>
      </c>
      <c r="I23" s="12" t="s">
        <v>14</v>
      </c>
      <c r="J23" s="12">
        <v>3</v>
      </c>
      <c r="K23" s="31"/>
      <c r="L23" s="31"/>
      <c r="M23" s="31"/>
      <c r="N23" s="31"/>
      <c r="O23" s="11"/>
      <c r="P23" s="11"/>
      <c r="Q23" s="11"/>
      <c r="R23" s="11"/>
      <c r="S23" s="12"/>
      <c r="T23" s="12"/>
      <c r="U23" s="12"/>
      <c r="V23" s="12"/>
    </row>
    <row r="24" spans="1:22" x14ac:dyDescent="0.2">
      <c r="A24" s="26" t="s">
        <v>34</v>
      </c>
      <c r="B24" s="12">
        <f>SUM(C24:D24)</f>
        <v>60</v>
      </c>
      <c r="C24" s="12">
        <f>(G24+K24+O24+S24)*15</f>
        <v>30</v>
      </c>
      <c r="D24" s="12">
        <f>(H24+L24+P24+T24)*15</f>
        <v>30</v>
      </c>
      <c r="E24" s="5">
        <f>+J24+N24+R24+V24</f>
        <v>4</v>
      </c>
      <c r="F24" s="25"/>
      <c r="G24" s="12"/>
      <c r="H24" s="12"/>
      <c r="I24" s="12"/>
      <c r="J24" s="12"/>
      <c r="K24" s="12">
        <v>2</v>
      </c>
      <c r="L24" s="12">
        <v>2</v>
      </c>
      <c r="M24" s="12" t="s">
        <v>14</v>
      </c>
      <c r="N24" s="12">
        <v>4</v>
      </c>
      <c r="O24" s="11"/>
      <c r="P24" s="11"/>
      <c r="Q24" s="11"/>
      <c r="R24" s="11"/>
      <c r="S24" s="12"/>
      <c r="T24" s="12"/>
      <c r="U24" s="12"/>
      <c r="V24" s="12"/>
    </row>
    <row r="25" spans="1:22" x14ac:dyDescent="0.2">
      <c r="A25" s="26" t="s">
        <v>33</v>
      </c>
      <c r="B25" s="12">
        <f>SUM(C25:D25)</f>
        <v>30</v>
      </c>
      <c r="C25" s="12">
        <f>(G25+K25+O25+S25)*15</f>
        <v>30</v>
      </c>
      <c r="D25" s="12">
        <f>(H25+L25+P25+T25)*15</f>
        <v>0</v>
      </c>
      <c r="E25" s="5">
        <f>+J25+N25+R25+V25</f>
        <v>2</v>
      </c>
      <c r="F25" s="25"/>
      <c r="G25" s="12">
        <v>2</v>
      </c>
      <c r="H25" s="12">
        <v>0</v>
      </c>
      <c r="I25" s="12" t="s">
        <v>14</v>
      </c>
      <c r="J25" s="12">
        <v>2</v>
      </c>
      <c r="K25" s="12"/>
      <c r="L25" s="12"/>
      <c r="M25" s="12"/>
      <c r="N25" s="12"/>
      <c r="O25" s="11"/>
      <c r="P25" s="11"/>
      <c r="Q25" s="11"/>
      <c r="R25" s="11"/>
      <c r="S25" s="12"/>
      <c r="T25" s="12"/>
      <c r="U25" s="12"/>
      <c r="V25" s="12"/>
    </row>
    <row r="26" spans="1:22" x14ac:dyDescent="0.2">
      <c r="A26" s="26" t="s">
        <v>32</v>
      </c>
      <c r="B26" s="12">
        <f>SUM(C26:D26)</f>
        <v>30</v>
      </c>
      <c r="C26" s="12">
        <f>(G26+K26+O26+S26)*15</f>
        <v>30</v>
      </c>
      <c r="D26" s="12">
        <f>(H26+L26+P26+T26)*15</f>
        <v>0</v>
      </c>
      <c r="E26" s="5">
        <f>+J26+N26+R26+V26</f>
        <v>2</v>
      </c>
      <c r="F26" s="25"/>
      <c r="G26" s="12">
        <v>2</v>
      </c>
      <c r="H26" s="12">
        <v>0</v>
      </c>
      <c r="I26" s="12" t="s">
        <v>14</v>
      </c>
      <c r="J26" s="12">
        <v>2</v>
      </c>
      <c r="K26" s="12"/>
      <c r="L26" s="12"/>
      <c r="M26" s="12"/>
      <c r="N26" s="12"/>
      <c r="O26" s="11"/>
      <c r="P26" s="11"/>
      <c r="Q26" s="11"/>
      <c r="R26" s="11"/>
      <c r="S26" s="12"/>
      <c r="T26" s="12"/>
      <c r="U26" s="12"/>
      <c r="V26" s="12"/>
    </row>
    <row r="27" spans="1:22" x14ac:dyDescent="0.2">
      <c r="A27" s="26" t="s">
        <v>31</v>
      </c>
      <c r="B27" s="12">
        <f>SUM(C27:D27)</f>
        <v>30</v>
      </c>
      <c r="C27" s="12">
        <f>(G27+K27+O27+S27)*15</f>
        <v>30</v>
      </c>
      <c r="D27" s="12">
        <f>(H27+L27+P27+T27)*15</f>
        <v>0</v>
      </c>
      <c r="E27" s="5">
        <f>+J27+N27+R27+V27</f>
        <v>2</v>
      </c>
      <c r="F27" s="25"/>
      <c r="G27" s="12">
        <v>2</v>
      </c>
      <c r="H27" s="12">
        <v>0</v>
      </c>
      <c r="I27" s="12" t="s">
        <v>14</v>
      </c>
      <c r="J27" s="12">
        <v>2</v>
      </c>
      <c r="K27" s="12"/>
      <c r="L27" s="12"/>
      <c r="M27" s="12"/>
      <c r="N27" s="12"/>
      <c r="O27" s="11"/>
      <c r="P27" s="11"/>
      <c r="Q27" s="11"/>
      <c r="R27" s="11"/>
      <c r="S27" s="12"/>
      <c r="T27" s="12"/>
      <c r="U27" s="12"/>
      <c r="V27" s="12"/>
    </row>
    <row r="28" spans="1:22" x14ac:dyDescent="0.2">
      <c r="A28" s="19" t="s">
        <v>30</v>
      </c>
      <c r="B28" s="12">
        <f>SUM(C28:D28)</f>
        <v>30</v>
      </c>
      <c r="C28" s="12">
        <f>(G28+K28+O28+S28)*15</f>
        <v>15</v>
      </c>
      <c r="D28" s="12">
        <f>(H28+L28+P28+T28)*15</f>
        <v>15</v>
      </c>
      <c r="E28" s="5">
        <f>+J28+N28+R28+V28</f>
        <v>3</v>
      </c>
      <c r="F28" s="25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>
        <v>1</v>
      </c>
      <c r="T28" s="12">
        <v>1</v>
      </c>
      <c r="U28" s="12" t="s">
        <v>17</v>
      </c>
      <c r="V28" s="12">
        <v>3</v>
      </c>
    </row>
    <row r="29" spans="1:22" x14ac:dyDescent="0.2">
      <c r="A29" s="30" t="s">
        <v>29</v>
      </c>
      <c r="B29" s="29"/>
      <c r="C29" s="29"/>
      <c r="D29" s="28"/>
      <c r="E29" s="5">
        <f>SUM(E30:E33)</f>
        <v>15</v>
      </c>
      <c r="F29" s="25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2"/>
      <c r="S29" s="12"/>
      <c r="T29" s="12"/>
      <c r="U29" s="12"/>
      <c r="V29" s="12"/>
    </row>
    <row r="30" spans="1:22" x14ac:dyDescent="0.2">
      <c r="A30" s="26" t="s">
        <v>28</v>
      </c>
      <c r="B30" s="12">
        <f>SUM(C30:D30)</f>
        <v>60</v>
      </c>
      <c r="C30" s="12">
        <f>(G30+K30+O30+S30)*15</f>
        <v>30</v>
      </c>
      <c r="D30" s="12">
        <f>(H30+L30+P30+T30)*15</f>
        <v>30</v>
      </c>
      <c r="E30" s="5">
        <f>+J30+N30+R30+V30</f>
        <v>5</v>
      </c>
      <c r="F30" s="25"/>
      <c r="G30" s="12"/>
      <c r="H30" s="12"/>
      <c r="I30" s="12"/>
      <c r="J30" s="12"/>
      <c r="K30" s="12">
        <v>2</v>
      </c>
      <c r="L30" s="12">
        <v>2</v>
      </c>
      <c r="M30" s="12" t="s">
        <v>14</v>
      </c>
      <c r="N30" s="12">
        <v>5</v>
      </c>
      <c r="O30" s="11"/>
      <c r="P30" s="11"/>
      <c r="Q30" s="11"/>
      <c r="R30" s="11"/>
      <c r="S30" s="12"/>
      <c r="T30" s="12"/>
      <c r="U30" s="12"/>
      <c r="V30" s="12"/>
    </row>
    <row r="31" spans="1:22" x14ac:dyDescent="0.2">
      <c r="A31" s="27" t="s">
        <v>27</v>
      </c>
      <c r="B31" s="12">
        <f>SUM(C31:D31)</f>
        <v>30</v>
      </c>
      <c r="C31" s="12">
        <f>(G31+K31+O31+S31)*15</f>
        <v>0</v>
      </c>
      <c r="D31" s="12">
        <f>(H31+L31+P31+T31)*15</f>
        <v>30</v>
      </c>
      <c r="E31" s="5">
        <f>+J31+N31+R31+V31</f>
        <v>3</v>
      </c>
      <c r="F31" s="25"/>
      <c r="G31" s="12"/>
      <c r="H31" s="12"/>
      <c r="I31" s="12"/>
      <c r="J31" s="12"/>
      <c r="K31" s="12">
        <v>0</v>
      </c>
      <c r="L31" s="12">
        <v>2</v>
      </c>
      <c r="M31" s="12" t="s">
        <v>5</v>
      </c>
      <c r="N31" s="12">
        <v>3</v>
      </c>
      <c r="O31" s="11"/>
      <c r="P31" s="11"/>
      <c r="Q31" s="11"/>
      <c r="R31" s="11"/>
      <c r="S31" s="12"/>
      <c r="T31" s="12"/>
      <c r="U31" s="12"/>
      <c r="V31" s="12"/>
    </row>
    <row r="32" spans="1:22" x14ac:dyDescent="0.2">
      <c r="A32" s="26" t="s">
        <v>26</v>
      </c>
      <c r="B32" s="12">
        <f>SUM(C32:D32)</f>
        <v>45</v>
      </c>
      <c r="C32" s="12">
        <f>(G32+K32+O32+S32)*15</f>
        <v>30</v>
      </c>
      <c r="D32" s="12">
        <f>(H32+L32+P32+T32)*15</f>
        <v>15</v>
      </c>
      <c r="E32" s="5">
        <f>+J32+N32+R32+V32</f>
        <v>4</v>
      </c>
      <c r="F32" s="25"/>
      <c r="G32" s="12"/>
      <c r="H32" s="12"/>
      <c r="I32" s="12"/>
      <c r="J32" s="12"/>
      <c r="K32" s="12"/>
      <c r="L32" s="12"/>
      <c r="M32" s="12"/>
      <c r="N32" s="12"/>
      <c r="O32" s="12">
        <v>2</v>
      </c>
      <c r="P32" s="12">
        <v>1</v>
      </c>
      <c r="Q32" s="12" t="s">
        <v>5</v>
      </c>
      <c r="R32" s="12">
        <v>4</v>
      </c>
      <c r="S32" s="31"/>
      <c r="T32" s="31"/>
      <c r="U32" s="31"/>
      <c r="V32" s="31"/>
    </row>
    <row r="33" spans="1:22" x14ac:dyDescent="0.2">
      <c r="A33" s="19" t="s">
        <v>25</v>
      </c>
      <c r="B33" s="12">
        <f>SUM(C33:D33)</f>
        <v>30</v>
      </c>
      <c r="C33" s="12">
        <f>(G33+K33+O33+S33)*15</f>
        <v>30</v>
      </c>
      <c r="D33" s="12">
        <f>(H33+L33+P33+T33)*15</f>
        <v>0</v>
      </c>
      <c r="E33" s="5">
        <f>+J33+N33+R33+V33</f>
        <v>3</v>
      </c>
      <c r="F33" s="25"/>
      <c r="G33" s="11"/>
      <c r="H33" s="11"/>
      <c r="I33" s="11"/>
      <c r="J33" s="11"/>
      <c r="K33" s="12"/>
      <c r="L33" s="12"/>
      <c r="M33" s="12"/>
      <c r="N33" s="12"/>
      <c r="O33" s="11"/>
      <c r="P33" s="11"/>
      <c r="Q33" s="11"/>
      <c r="R33" s="11"/>
      <c r="S33" s="12">
        <v>2</v>
      </c>
      <c r="T33" s="12">
        <v>0</v>
      </c>
      <c r="U33" s="12" t="s">
        <v>14</v>
      </c>
      <c r="V33" s="12">
        <v>3</v>
      </c>
    </row>
    <row r="34" spans="1:22" x14ac:dyDescent="0.2">
      <c r="A34" s="30" t="s">
        <v>24</v>
      </c>
      <c r="B34" s="29"/>
      <c r="C34" s="29"/>
      <c r="D34" s="28"/>
      <c r="E34" s="5">
        <f>SUM(E35:E36)</f>
        <v>5</v>
      </c>
      <c r="F34" s="25"/>
      <c r="G34" s="11"/>
      <c r="H34" s="11"/>
      <c r="I34" s="11"/>
      <c r="J34" s="11"/>
      <c r="K34" s="12"/>
      <c r="L34" s="12"/>
      <c r="M34" s="12"/>
      <c r="N34" s="12"/>
      <c r="O34" s="11"/>
      <c r="P34" s="11"/>
      <c r="Q34" s="11"/>
      <c r="R34" s="11"/>
      <c r="S34" s="12"/>
      <c r="T34" s="12"/>
      <c r="U34" s="12"/>
      <c r="V34" s="12"/>
    </row>
    <row r="35" spans="1:22" x14ac:dyDescent="0.2">
      <c r="A35" s="19" t="s">
        <v>23</v>
      </c>
      <c r="B35" s="12">
        <f>SUM(C35:D35)</f>
        <v>30</v>
      </c>
      <c r="C35" s="12">
        <f>(G35+K35+O35+S35)*15</f>
        <v>0</v>
      </c>
      <c r="D35" s="12">
        <f>(H35+L35+P35+T35)*15</f>
        <v>30</v>
      </c>
      <c r="E35" s="5">
        <f>+J35+N35+R35+V35</f>
        <v>2</v>
      </c>
      <c r="F35" s="25"/>
      <c r="G35" s="11"/>
      <c r="H35" s="11"/>
      <c r="I35" s="11"/>
      <c r="J35" s="11"/>
      <c r="K35" s="12"/>
      <c r="L35" s="12"/>
      <c r="M35" s="12"/>
      <c r="N35" s="12"/>
      <c r="O35" s="11"/>
      <c r="P35" s="11"/>
      <c r="Q35" s="11"/>
      <c r="R35" s="11"/>
      <c r="S35" s="12">
        <v>0</v>
      </c>
      <c r="T35" s="12">
        <v>2</v>
      </c>
      <c r="U35" s="12" t="s">
        <v>5</v>
      </c>
      <c r="V35" s="12">
        <v>2</v>
      </c>
    </row>
    <row r="36" spans="1:22" x14ac:dyDescent="0.2">
      <c r="A36" s="19" t="s">
        <v>22</v>
      </c>
      <c r="B36" s="12">
        <f>SUM(C36:D36)</f>
        <v>45</v>
      </c>
      <c r="C36" s="12">
        <f>(G36+K36+O36+S36)*15</f>
        <v>30</v>
      </c>
      <c r="D36" s="12">
        <f>(H36+L36+P36+T36)*15</f>
        <v>15</v>
      </c>
      <c r="E36" s="5">
        <f>+J36+N36+R36+V36</f>
        <v>3</v>
      </c>
      <c r="F36" s="25"/>
      <c r="G36" s="12"/>
      <c r="H36" s="12"/>
      <c r="I36" s="12"/>
      <c r="J36" s="12"/>
      <c r="K36" s="12">
        <v>2</v>
      </c>
      <c r="L36" s="12">
        <v>1</v>
      </c>
      <c r="M36" s="12" t="s">
        <v>5</v>
      </c>
      <c r="N36" s="12">
        <v>3</v>
      </c>
      <c r="O36" s="11"/>
      <c r="P36" s="11"/>
      <c r="Q36" s="11"/>
      <c r="R36" s="11"/>
      <c r="S36" s="12"/>
      <c r="T36" s="12"/>
      <c r="U36" s="12"/>
      <c r="V36" s="12"/>
    </row>
    <row r="37" spans="1:22" x14ac:dyDescent="0.2">
      <c r="A37" s="30" t="s">
        <v>21</v>
      </c>
      <c r="B37" s="29"/>
      <c r="C37" s="29"/>
      <c r="D37" s="28"/>
      <c r="E37" s="5">
        <f>SUM(E38:E39)</f>
        <v>5</v>
      </c>
      <c r="F37" s="25"/>
      <c r="G37" s="11"/>
      <c r="H37" s="11"/>
      <c r="I37" s="11"/>
      <c r="J37" s="11"/>
      <c r="K37" s="12"/>
      <c r="L37" s="12"/>
      <c r="M37" s="12"/>
      <c r="N37" s="12"/>
      <c r="O37" s="11"/>
      <c r="P37" s="11"/>
      <c r="Q37" s="11"/>
      <c r="R37" s="11"/>
      <c r="S37" s="12"/>
      <c r="T37" s="12"/>
      <c r="U37" s="12"/>
      <c r="V37" s="12"/>
    </row>
    <row r="38" spans="1:22" x14ac:dyDescent="0.2">
      <c r="A38" s="27" t="s">
        <v>20</v>
      </c>
      <c r="B38" s="12">
        <f>SUM(C38:D38)</f>
        <v>30</v>
      </c>
      <c r="C38" s="12">
        <f>(G38+K38+O38+S38)*15</f>
        <v>30</v>
      </c>
      <c r="D38" s="12">
        <f>(H38+L38+P38+T38)*15</f>
        <v>0</v>
      </c>
      <c r="E38" s="5">
        <f>+J38+N38+R38+V38</f>
        <v>2</v>
      </c>
      <c r="F38" s="25"/>
      <c r="G38" s="12"/>
      <c r="H38" s="12"/>
      <c r="I38" s="12"/>
      <c r="J38" s="12"/>
      <c r="K38" s="12"/>
      <c r="L38" s="12"/>
      <c r="M38" s="12"/>
      <c r="N38" s="12"/>
      <c r="O38" s="11">
        <v>2</v>
      </c>
      <c r="P38" s="11">
        <v>0</v>
      </c>
      <c r="Q38" s="11" t="s">
        <v>14</v>
      </c>
      <c r="R38" s="11">
        <v>2</v>
      </c>
      <c r="S38" s="12"/>
      <c r="T38" s="12"/>
      <c r="U38" s="12"/>
      <c r="V38" s="12"/>
    </row>
    <row r="39" spans="1:22" x14ac:dyDescent="0.2">
      <c r="A39" s="26" t="s">
        <v>19</v>
      </c>
      <c r="B39" s="12">
        <f>SUM(C39:D39)</f>
        <v>30</v>
      </c>
      <c r="C39" s="12">
        <f>(G39+K39+O39+S39)*15</f>
        <v>30</v>
      </c>
      <c r="D39" s="12">
        <f>(H39+L39+P39+T39)*15</f>
        <v>0</v>
      </c>
      <c r="E39" s="5">
        <f>+J39+N39+R39+V39</f>
        <v>3</v>
      </c>
      <c r="F39" s="25"/>
      <c r="G39" s="12">
        <v>2</v>
      </c>
      <c r="H39" s="12">
        <v>0</v>
      </c>
      <c r="I39" s="12" t="s">
        <v>14</v>
      </c>
      <c r="J39" s="12">
        <v>3</v>
      </c>
      <c r="K39" s="12"/>
      <c r="L39" s="12"/>
      <c r="M39" s="12"/>
      <c r="N39" s="12"/>
      <c r="O39" s="11"/>
      <c r="P39" s="11"/>
      <c r="Q39" s="11"/>
      <c r="R39" s="11"/>
      <c r="S39" s="12"/>
      <c r="T39" s="12"/>
      <c r="U39" s="12"/>
      <c r="V39" s="12"/>
    </row>
    <row r="40" spans="1:22" ht="13.5" customHeight="1" x14ac:dyDescent="0.2">
      <c r="A40" s="10" t="s">
        <v>4</v>
      </c>
      <c r="B40" s="24">
        <f>SUM(B8:B33)</f>
        <v>870</v>
      </c>
      <c r="C40" s="24">
        <f>SUM(C8:C33)</f>
        <v>555</v>
      </c>
      <c r="D40" s="24">
        <f>SUM(D8:D33)</f>
        <v>315</v>
      </c>
      <c r="E40" s="5">
        <f>+E7+E12+E16+E22+E29+E34+E37</f>
        <v>87</v>
      </c>
      <c r="F40" s="13"/>
      <c r="G40" s="5">
        <f>SUM(G8:G39)</f>
        <v>16</v>
      </c>
      <c r="H40" s="5">
        <f>SUM(H8:H39)</f>
        <v>3</v>
      </c>
      <c r="I40" s="5"/>
      <c r="J40" s="5">
        <f>SUM(J8:J39)</f>
        <v>25</v>
      </c>
      <c r="K40" s="5">
        <f>SUM(K8:K39)</f>
        <v>9</v>
      </c>
      <c r="L40" s="5">
        <f>SUM(L8:L39)</f>
        <v>11</v>
      </c>
      <c r="M40" s="5"/>
      <c r="N40" s="5">
        <f>SUM(N8:N39)</f>
        <v>23</v>
      </c>
      <c r="O40" s="5">
        <f>SUM(O8:O39)</f>
        <v>9</v>
      </c>
      <c r="P40" s="5">
        <f>SUM(P8:P39)</f>
        <v>3</v>
      </c>
      <c r="Q40" s="5"/>
      <c r="R40" s="5">
        <f>SUM(R8:R39)</f>
        <v>17</v>
      </c>
      <c r="S40" s="5">
        <f>SUM(S8:S39)</f>
        <v>9</v>
      </c>
      <c r="T40" s="5">
        <f>SUM(T8:T39)</f>
        <v>7</v>
      </c>
      <c r="U40" s="5"/>
      <c r="V40" s="5">
        <f>SUM(V8:V39)</f>
        <v>22</v>
      </c>
    </row>
    <row r="41" spans="1:22" x14ac:dyDescent="0.2">
      <c r="A41" s="23"/>
      <c r="B41" s="23"/>
      <c r="C41" s="23"/>
      <c r="D41" s="23"/>
      <c r="E41" s="21"/>
      <c r="F41" s="22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x14ac:dyDescent="0.2">
      <c r="A42" s="16" t="s">
        <v>18</v>
      </c>
      <c r="B42" s="15">
        <f>C42+D42</f>
        <v>30</v>
      </c>
      <c r="C42" s="14">
        <f>(G42+K42+O42+S42)*15</f>
        <v>0</v>
      </c>
      <c r="D42" s="9">
        <f>(H42+L42+P42+T42)*15</f>
        <v>30</v>
      </c>
      <c r="E42" s="5">
        <f>+J42+N42+R42+V42</f>
        <v>3</v>
      </c>
      <c r="F42" s="13"/>
      <c r="G42" s="11"/>
      <c r="H42" s="11"/>
      <c r="I42" s="11"/>
      <c r="J42" s="11"/>
      <c r="K42" s="11">
        <v>0</v>
      </c>
      <c r="L42" s="11">
        <v>2</v>
      </c>
      <c r="M42" s="20" t="s">
        <v>17</v>
      </c>
      <c r="N42" s="20">
        <v>3</v>
      </c>
      <c r="O42" s="20"/>
      <c r="P42" s="20"/>
      <c r="Q42" s="20"/>
      <c r="R42" s="20"/>
      <c r="S42" s="20"/>
      <c r="T42" s="11"/>
      <c r="U42" s="11"/>
      <c r="V42" s="11"/>
    </row>
    <row r="43" spans="1:22" x14ac:dyDescent="0.2">
      <c r="A43" s="16" t="s">
        <v>16</v>
      </c>
      <c r="B43" s="15">
        <f>C43+D43</f>
        <v>30</v>
      </c>
      <c r="C43" s="14">
        <f>(G43+K43+O43+S43)*15</f>
        <v>30</v>
      </c>
      <c r="D43" s="9">
        <f>(H43+L43+P43+T43)*15</f>
        <v>0</v>
      </c>
      <c r="E43" s="5">
        <f>+J43+N43+R43+V43</f>
        <v>3</v>
      </c>
      <c r="F43" s="13"/>
      <c r="G43" s="12"/>
      <c r="H43" s="12"/>
      <c r="I43" s="12"/>
      <c r="J43" s="12"/>
      <c r="K43" s="12"/>
      <c r="L43" s="12"/>
      <c r="M43" s="9"/>
      <c r="N43" s="9"/>
      <c r="O43" s="9"/>
      <c r="P43" s="9"/>
      <c r="Q43" s="9"/>
      <c r="R43" s="9"/>
      <c r="S43" s="9">
        <v>2</v>
      </c>
      <c r="T43" s="12">
        <v>0</v>
      </c>
      <c r="U43" s="12" t="s">
        <v>14</v>
      </c>
      <c r="V43" s="12">
        <v>3</v>
      </c>
    </row>
    <row r="44" spans="1:22" x14ac:dyDescent="0.2">
      <c r="A44" s="16" t="s">
        <v>15</v>
      </c>
      <c r="B44" s="15">
        <f>C44+D44</f>
        <v>30</v>
      </c>
      <c r="C44" s="14">
        <f>(G44+K44+O44+S44)*15</f>
        <v>30</v>
      </c>
      <c r="D44" s="9">
        <f>(H44+L44+P44+T44)*15</f>
        <v>0</v>
      </c>
      <c r="E44" s="5">
        <f>+J44+N44+R44+V44</f>
        <v>4</v>
      </c>
      <c r="F44" s="13"/>
      <c r="G44" s="12"/>
      <c r="H44" s="12"/>
      <c r="I44" s="12"/>
      <c r="J44" s="12"/>
      <c r="K44" s="12"/>
      <c r="L44" s="12"/>
      <c r="M44" s="9"/>
      <c r="N44" s="9"/>
      <c r="O44" s="9">
        <v>2</v>
      </c>
      <c r="P44" s="9">
        <v>0</v>
      </c>
      <c r="Q44" s="9" t="s">
        <v>14</v>
      </c>
      <c r="R44" s="9">
        <v>4</v>
      </c>
      <c r="S44" s="9"/>
      <c r="T44" s="12"/>
      <c r="U44" s="12"/>
      <c r="V44" s="12"/>
    </row>
    <row r="45" spans="1:22" x14ac:dyDescent="0.2">
      <c r="A45" s="19" t="s">
        <v>13</v>
      </c>
      <c r="B45" s="15">
        <f>C45+D45</f>
        <v>30</v>
      </c>
      <c r="C45" s="14">
        <f>(G45+K45+O45+S45)*15</f>
        <v>0</v>
      </c>
      <c r="D45" s="9">
        <f>(H45+L45+P45+T45)*15</f>
        <v>30</v>
      </c>
      <c r="E45" s="5">
        <f>+J45+N45+R45+V45</f>
        <v>3</v>
      </c>
      <c r="F45" s="13"/>
      <c r="G45" s="11"/>
      <c r="H45" s="11"/>
      <c r="I45" s="11"/>
      <c r="J45" s="11"/>
      <c r="K45" s="11">
        <v>0</v>
      </c>
      <c r="L45" s="11">
        <v>2</v>
      </c>
      <c r="M45" s="20" t="s">
        <v>5</v>
      </c>
      <c r="N45" s="20">
        <v>3</v>
      </c>
      <c r="O45" s="20"/>
      <c r="P45" s="20"/>
      <c r="Q45" s="20"/>
      <c r="R45" s="20"/>
      <c r="S45" s="20"/>
      <c r="T45" s="11"/>
      <c r="U45" s="11"/>
      <c r="V45" s="11"/>
    </row>
    <row r="46" spans="1:22" x14ac:dyDescent="0.2">
      <c r="A46" s="19" t="s">
        <v>12</v>
      </c>
      <c r="B46" s="15">
        <f>C46+D46</f>
        <v>30</v>
      </c>
      <c r="C46" s="14">
        <f>(G46+K46+O46+S46)*15</f>
        <v>0</v>
      </c>
      <c r="D46" s="9">
        <f>(H46+L46+P46+T46)*15</f>
        <v>30</v>
      </c>
      <c r="E46" s="5">
        <f>+J46+N46+R46+V46</f>
        <v>3</v>
      </c>
      <c r="F46" s="13"/>
      <c r="G46" s="11"/>
      <c r="H46" s="11"/>
      <c r="I46" s="11"/>
      <c r="J46" s="11"/>
      <c r="K46" s="11"/>
      <c r="L46" s="11"/>
      <c r="M46" s="20"/>
      <c r="N46" s="20"/>
      <c r="O46" s="20"/>
      <c r="P46" s="20"/>
      <c r="Q46" s="20"/>
      <c r="R46" s="20"/>
      <c r="S46" s="20">
        <v>0</v>
      </c>
      <c r="T46" s="11">
        <v>2</v>
      </c>
      <c r="U46" s="11" t="s">
        <v>5</v>
      </c>
      <c r="V46" s="11">
        <v>3</v>
      </c>
    </row>
    <row r="47" spans="1:22" x14ac:dyDescent="0.2">
      <c r="A47" s="19" t="s">
        <v>11</v>
      </c>
      <c r="B47" s="15">
        <f>C47+D47</f>
        <v>120</v>
      </c>
      <c r="C47" s="14">
        <f>(G47+K47+O47+S47)*15</f>
        <v>0</v>
      </c>
      <c r="D47" s="9">
        <f>(H47+L47+P47+T47)*15</f>
        <v>120</v>
      </c>
      <c r="E47" s="5">
        <f>+J47+N47+R47+V47</f>
        <v>7</v>
      </c>
      <c r="F47" s="13"/>
      <c r="G47" s="11"/>
      <c r="H47" s="11"/>
      <c r="I47" s="11"/>
      <c r="J47" s="11"/>
      <c r="K47" s="11"/>
      <c r="L47" s="11"/>
      <c r="M47" s="20"/>
      <c r="N47" s="20"/>
      <c r="O47" s="20">
        <v>0</v>
      </c>
      <c r="P47" s="20">
        <v>8</v>
      </c>
      <c r="Q47" s="20" t="s">
        <v>5</v>
      </c>
      <c r="R47" s="20">
        <v>7</v>
      </c>
      <c r="S47" s="20"/>
      <c r="T47" s="11"/>
      <c r="U47" s="11"/>
      <c r="V47" s="11"/>
    </row>
    <row r="48" spans="1:22" x14ac:dyDescent="0.2">
      <c r="A48" s="19" t="s">
        <v>10</v>
      </c>
      <c r="B48" s="15">
        <f>C48+D48</f>
        <v>30</v>
      </c>
      <c r="C48" s="14">
        <f>(G48+K48+O48+S48)*15</f>
        <v>0</v>
      </c>
      <c r="D48" s="9">
        <f>(H48+L48+P48+T48)*15</f>
        <v>30</v>
      </c>
      <c r="E48" s="5">
        <f>+J48+N48+R48+V48</f>
        <v>0</v>
      </c>
      <c r="F48" s="13"/>
      <c r="G48" s="12">
        <v>0</v>
      </c>
      <c r="H48" s="12">
        <v>2</v>
      </c>
      <c r="I48" s="12" t="s">
        <v>9</v>
      </c>
      <c r="J48" s="12">
        <v>0</v>
      </c>
      <c r="K48" s="18"/>
      <c r="L48" s="18"/>
      <c r="M48" s="17"/>
      <c r="N48" s="17"/>
      <c r="O48" s="9"/>
      <c r="P48" s="9"/>
      <c r="Q48" s="9"/>
      <c r="R48" s="9"/>
      <c r="S48" s="9"/>
      <c r="T48" s="12"/>
      <c r="U48" s="12"/>
      <c r="V48" s="12"/>
    </row>
    <row r="49" spans="1:22" x14ac:dyDescent="0.2">
      <c r="A49" s="16" t="s">
        <v>8</v>
      </c>
      <c r="B49" s="15">
        <f>C49+D49</f>
        <v>45</v>
      </c>
      <c r="C49" s="14">
        <f>(G49+K49+O49+S49)*15</f>
        <v>0</v>
      </c>
      <c r="D49" s="9">
        <f>(H49+L49+P49+T49)*15</f>
        <v>45</v>
      </c>
      <c r="E49" s="5">
        <f>+J49+N49+R49+V49</f>
        <v>2</v>
      </c>
      <c r="F49" s="13"/>
      <c r="G49" s="11"/>
      <c r="H49" s="11"/>
      <c r="I49" s="11"/>
      <c r="J49" s="11"/>
      <c r="K49" s="12">
        <v>0</v>
      </c>
      <c r="L49" s="12">
        <v>3</v>
      </c>
      <c r="M49" s="12" t="s">
        <v>5</v>
      </c>
      <c r="N49" s="12">
        <v>2</v>
      </c>
      <c r="O49" s="12"/>
      <c r="P49" s="12"/>
      <c r="Q49" s="12"/>
      <c r="R49" s="12"/>
      <c r="S49" s="12"/>
      <c r="T49" s="12"/>
      <c r="U49" s="12"/>
      <c r="V49" s="12"/>
    </row>
    <row r="50" spans="1:22" x14ac:dyDescent="0.2">
      <c r="A50" s="16" t="s">
        <v>7</v>
      </c>
      <c r="B50" s="15">
        <f>C50+D50</f>
        <v>45</v>
      </c>
      <c r="C50" s="14">
        <f>(G50+K50+O50+S50)*15</f>
        <v>0</v>
      </c>
      <c r="D50" s="9">
        <f>(H50+L50+P50+T50)*15</f>
        <v>45</v>
      </c>
      <c r="E50" s="5">
        <f>+J50+N50+R50+V50</f>
        <v>4</v>
      </c>
      <c r="F50" s="13"/>
      <c r="G50" s="11"/>
      <c r="H50" s="11"/>
      <c r="I50" s="11"/>
      <c r="J50" s="11"/>
      <c r="K50" s="12"/>
      <c r="L50" s="12"/>
      <c r="M50" s="12"/>
      <c r="N50" s="12"/>
      <c r="O50" s="11">
        <v>0</v>
      </c>
      <c r="P50" s="11">
        <v>3</v>
      </c>
      <c r="Q50" s="11" t="s">
        <v>5</v>
      </c>
      <c r="R50" s="11">
        <v>4</v>
      </c>
      <c r="S50" s="11"/>
      <c r="T50" s="11"/>
      <c r="U50" s="11"/>
      <c r="V50" s="11"/>
    </row>
    <row r="51" spans="1:22" x14ac:dyDescent="0.2">
      <c r="A51" s="16" t="s">
        <v>6</v>
      </c>
      <c r="B51" s="15">
        <f>C51+D51</f>
        <v>45</v>
      </c>
      <c r="C51" s="14">
        <f>(G51+K51+O51+S51)*15</f>
        <v>0</v>
      </c>
      <c r="D51" s="9">
        <f>(H51+L51+P51+T51)*15</f>
        <v>45</v>
      </c>
      <c r="E51" s="5">
        <f>+J51+N51+R51+V51</f>
        <v>4</v>
      </c>
      <c r="F51" s="13"/>
      <c r="G51" s="11"/>
      <c r="H51" s="11"/>
      <c r="I51" s="11"/>
      <c r="J51" s="11"/>
      <c r="K51" s="12"/>
      <c r="L51" s="12"/>
      <c r="M51" s="12"/>
      <c r="N51" s="12"/>
      <c r="O51" s="11"/>
      <c r="P51" s="11"/>
      <c r="Q51" s="11"/>
      <c r="R51" s="11"/>
      <c r="S51" s="11">
        <v>0</v>
      </c>
      <c r="T51" s="11">
        <v>3</v>
      </c>
      <c r="U51" s="11" t="s">
        <v>5</v>
      </c>
      <c r="V51" s="11">
        <v>4</v>
      </c>
    </row>
    <row r="52" spans="1:22" ht="13.5" x14ac:dyDescent="0.2">
      <c r="A52" s="10" t="s">
        <v>4</v>
      </c>
      <c r="B52" s="5">
        <f>SUM(B42:B51)</f>
        <v>435</v>
      </c>
      <c r="C52" s="5">
        <f>SUM(C42:C51)</f>
        <v>60</v>
      </c>
      <c r="D52" s="9">
        <f>SUM(D42:D51)</f>
        <v>375</v>
      </c>
      <c r="E52" s="5">
        <f>SUM(E42:E51)</f>
        <v>33</v>
      </c>
      <c r="F52" s="8"/>
      <c r="G52" s="7">
        <f>SUM(G42:G51)+G40</f>
        <v>16</v>
      </c>
      <c r="H52" s="7">
        <f>SUM(H42:H51)+H40</f>
        <v>5</v>
      </c>
      <c r="I52" s="7"/>
      <c r="J52" s="6">
        <f>SUM(J42:J51)+J40</f>
        <v>25</v>
      </c>
      <c r="K52" s="7">
        <f>SUM(K42:K51)+K40</f>
        <v>9</v>
      </c>
      <c r="L52" s="7">
        <f>SUM(L42:L51)+L40</f>
        <v>18</v>
      </c>
      <c r="M52" s="7"/>
      <c r="N52" s="6">
        <f>SUM(N42:N51)+N40</f>
        <v>31</v>
      </c>
      <c r="O52" s="7">
        <f>SUM(O42:O51)+O40</f>
        <v>11</v>
      </c>
      <c r="P52" s="7">
        <f>SUM(P42:P51)+P40</f>
        <v>14</v>
      </c>
      <c r="Q52" s="7"/>
      <c r="R52" s="6">
        <f>SUM(R42:R51)+R40</f>
        <v>32</v>
      </c>
      <c r="S52" s="7">
        <f>SUM(S42:S51)+S40</f>
        <v>11</v>
      </c>
      <c r="T52" s="7">
        <f>SUM(T42:T51)+T40</f>
        <v>12</v>
      </c>
      <c r="U52" s="7"/>
      <c r="V52" s="6">
        <f>SUM(V42:V51)+V40</f>
        <v>32</v>
      </c>
    </row>
    <row r="53" spans="1:22" x14ac:dyDescent="0.2">
      <c r="B53" s="5">
        <f>+B40+B52</f>
        <v>1305</v>
      </c>
      <c r="C53" s="5">
        <f>+C40+C52</f>
        <v>615</v>
      </c>
      <c r="D53" s="5">
        <f>+D40+D52</f>
        <v>690</v>
      </c>
      <c r="E53" s="5">
        <f>+E40+E52</f>
        <v>120</v>
      </c>
    </row>
    <row r="54" spans="1:22" x14ac:dyDescent="0.2">
      <c r="E54" s="3"/>
    </row>
    <row r="55" spans="1:22" x14ac:dyDescent="0.2">
      <c r="B55" s="4">
        <f>SUM(C55:D55)</f>
        <v>1</v>
      </c>
      <c r="C55" s="4">
        <f>+C53/B53</f>
        <v>0.47126436781609193</v>
      </c>
      <c r="D55" s="4">
        <f>+D53/B53</f>
        <v>0.52873563218390807</v>
      </c>
      <c r="E55" s="3"/>
    </row>
    <row r="56" spans="1:22" x14ac:dyDescent="0.2">
      <c r="E56" s="3"/>
    </row>
    <row r="57" spans="1:22" x14ac:dyDescent="0.2">
      <c r="B57" s="2" t="s">
        <v>3</v>
      </c>
    </row>
    <row r="58" spans="1:22" x14ac:dyDescent="0.2">
      <c r="B58" s="1" t="s">
        <v>2</v>
      </c>
    </row>
    <row r="59" spans="1:22" x14ac:dyDescent="0.2">
      <c r="B59" s="1" t="s">
        <v>1</v>
      </c>
    </row>
    <row r="60" spans="1:22" x14ac:dyDescent="0.2">
      <c r="B60" s="1" t="s">
        <v>0</v>
      </c>
    </row>
  </sheetData>
  <mergeCells count="26">
    <mergeCell ref="A1:A6"/>
    <mergeCell ref="B1:E2"/>
    <mergeCell ref="F1:F6"/>
    <mergeCell ref="G1:V2"/>
    <mergeCell ref="B3:B6"/>
    <mergeCell ref="C3:C6"/>
    <mergeCell ref="O5:R5"/>
    <mergeCell ref="S5:V5"/>
    <mergeCell ref="A37:D37"/>
    <mergeCell ref="A41:D41"/>
    <mergeCell ref="A7:D7"/>
    <mergeCell ref="A12:D12"/>
    <mergeCell ref="A16:D16"/>
    <mergeCell ref="A22:D22"/>
    <mergeCell ref="A29:D29"/>
    <mergeCell ref="A34:D34"/>
    <mergeCell ref="D3:D6"/>
    <mergeCell ref="E3:E6"/>
    <mergeCell ref="G3:N3"/>
    <mergeCell ref="O3:V3"/>
    <mergeCell ref="G4:J4"/>
    <mergeCell ref="K4:N4"/>
    <mergeCell ref="O4:R4"/>
    <mergeCell ref="S4:V4"/>
    <mergeCell ref="G5:J5"/>
    <mergeCell ref="K5:N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74" orientation="portrait" verticalDpi="200" r:id="rId1"/>
  <headerFooter alignWithMargins="0">
    <oddHeader>&amp;LDE GTK&amp;C&amp;"Arial,Félkövér"&amp;14Emberi erőforrás tanácsadó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EET</vt:lpstr>
      <vt:lpstr>EET!Nyomtatási_cím</vt:lpstr>
      <vt:lpstr>EET!Nyomtatási_terület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2021-06-07T11:24:38Z</dcterms:created>
  <dcterms:modified xsi:type="dcterms:W3CDTF">2021-06-07T11:24:56Z</dcterms:modified>
</cp:coreProperties>
</file>